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<sst xmlns="http://schemas.openxmlformats.org/spreadsheetml/2006/main" count="10" uniqueCount="9">
  <si>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x</t>
  </si>
  <si>
    <t>c</t>
  </si>
  <si>
    <t>n</t>
  </si>
  <si>
    <t>(mm)</t>
  </si>
  <si>
    <r>
      <t>(x10</t>
    </r>
    <r>
      <rPr>
        <i/>
        <vertAlign val="superscript"/>
        <sz val="12"/>
        <rFont val="Arial"/>
        <family val="2"/>
      </rPr>
      <t>8</t>
    </r>
    <r>
      <rPr>
        <i/>
        <sz val="12"/>
        <rFont val="Arial"/>
        <family val="2"/>
      </rPr>
      <t xml:space="preserve"> m/s)</t>
    </r>
  </si>
  <si>
    <r>
      <t>(g/cm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</si>
  <si>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(1)</t>
  </si>
  <si>
    <r>
      <t>c</t>
    </r>
    <r>
      <rPr>
        <b/>
        <vertAlign val="subscript"/>
        <sz val="12"/>
        <rFont val="Arial"/>
        <family val="2"/>
      </rPr>
      <t>NaCl</t>
    </r>
  </si>
  <si>
    <r>
      <t>x</t>
    </r>
    <r>
      <rPr>
        <b/>
        <vertAlign val="subscript"/>
        <sz val="12"/>
        <rFont val="Arial"/>
        <family val="2"/>
      </rPr>
      <t>oldat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</si>
</sst>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</numFmts>
  <fonts count="1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2"/>
      <name val="Arial"/>
      <family val="2"/>
    </font>
    <font>
      <i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9.5"/>
      <name val="Arial"/>
      <family val="0"/>
    </font>
    <font>
      <i/>
      <sz val="14"/>
      <name val="Arial"/>
      <family val="2"/>
    </font>
    <font>
      <vertAlign val="subscript"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vertAlign val="superscript"/>
      <sz val="9.5"/>
      <name val="Arial"/>
      <family val="0"/>
    </font>
    <font>
      <b/>
      <i/>
      <sz val="12"/>
      <name val="Arial"/>
      <family val="2"/>
    </font>
    <font>
      <b/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(Munka1!$A$8,Munka1!$A$17,Munka1!$A$26,Munka1!$A$35,Munka1!$A$44)</c:f>
              <c:numCache/>
            </c:numRef>
          </c:xVal>
          <c:yVal>
            <c:numRef>
              <c:f>(Munka1!$E$8,Munka1!$E$17,Munka1!$E$26,Munka1!$E$35,Munka1!$E$44)</c:f>
              <c:numCache/>
            </c:numRef>
          </c:yVal>
          <c:smooth val="0"/>
        </c:ser>
        <c:axId val="57641050"/>
        <c:axId val="49007403"/>
      </c:scatterChart>
      <c:valAx>
        <c:axId val="57641050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400" b="0" i="0" u="none" baseline="-25000">
                    <a:latin typeface="Arial"/>
                    <a:ea typeface="Arial"/>
                    <a:cs typeface="Arial"/>
                  </a:rPr>
                  <a:t>NaCl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(g/cm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007403"/>
        <c:crosses val="autoZero"/>
        <c:crossBetween val="midCat"/>
        <c:dispUnits/>
      </c:valAx>
      <c:valAx>
        <c:axId val="49007403"/>
        <c:scaling>
          <c:orientation val="minMax"/>
          <c:max val="1.5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n 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(1)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0</xdr:rowOff>
    </xdr:from>
    <xdr:to>
      <xdr:col>14</xdr:col>
      <xdr:colOff>485775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3686175" y="238125"/>
        <a:ext cx="5610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K33" sqref="K33"/>
    </sheetView>
  </sheetViews>
  <sheetFormatPr defaultColWidth="9.140625" defaultRowHeight="12.75"/>
  <cols>
    <col min="1" max="3" width="9.140625" style="1" customWidth="1"/>
    <col min="4" max="4" width="13.28125" style="2" bestFit="1" customWidth="1"/>
    <col min="5" max="5" width="9.140625" style="2" customWidth="1"/>
  </cols>
  <sheetData>
    <row r="1" spans="1:5" ht="18.75">
      <c r="A1" s="17" t="s">
        <v>7</v>
      </c>
      <c r="B1" s="17" t="s">
        <v>8</v>
      </c>
      <c r="C1" s="17" t="s">
        <v>0</v>
      </c>
      <c r="D1" s="18" t="s">
        <v>1</v>
      </c>
      <c r="E1" s="18" t="s">
        <v>2</v>
      </c>
    </row>
    <row r="2" spans="1:5" s="8" customFormat="1" ht="18">
      <c r="A2" s="9" t="s">
        <v>5</v>
      </c>
      <c r="B2" s="6" t="s">
        <v>3</v>
      </c>
      <c r="C2" s="6" t="s">
        <v>3</v>
      </c>
      <c r="D2" s="7" t="s">
        <v>4</v>
      </c>
      <c r="E2" s="10" t="s">
        <v>6</v>
      </c>
    </row>
    <row r="3" spans="2:5" ht="15">
      <c r="B3" s="1">
        <v>207</v>
      </c>
      <c r="C3" s="1">
        <v>143</v>
      </c>
      <c r="D3" s="2">
        <f>C3/B3*299712000/100000000</f>
        <v>2.0704742028985508</v>
      </c>
      <c r="E3" s="4">
        <f>B3/C3</f>
        <v>1.4475524475524475</v>
      </c>
    </row>
    <row r="4" spans="2:5" ht="15">
      <c r="B4" s="1">
        <v>207</v>
      </c>
      <c r="C4" s="1">
        <v>143</v>
      </c>
      <c r="D4" s="2">
        <f>C4/B4*299712000/100000000</f>
        <v>2.0704742028985508</v>
      </c>
      <c r="E4" s="4">
        <f>B4/C4</f>
        <v>1.4475524475524475</v>
      </c>
    </row>
    <row r="5" spans="2:5" ht="15">
      <c r="B5" s="1">
        <v>207</v>
      </c>
      <c r="C5" s="1">
        <v>143</v>
      </c>
      <c r="D5" s="2">
        <f>C5/B5*299712000/100000000</f>
        <v>2.0704742028985508</v>
      </c>
      <c r="E5" s="4">
        <f>B5/C5</f>
        <v>1.4475524475524475</v>
      </c>
    </row>
    <row r="6" spans="2:5" ht="15">
      <c r="B6" s="1">
        <v>208</v>
      </c>
      <c r="C6" s="1">
        <v>144</v>
      </c>
      <c r="D6" s="2">
        <f>C6/B6*299712000/100000000</f>
        <v>2.074929230769231</v>
      </c>
      <c r="E6" s="4">
        <f>B6/C6</f>
        <v>1.4444444444444444</v>
      </c>
    </row>
    <row r="7" spans="2:5" ht="15">
      <c r="B7" s="1">
        <v>208</v>
      </c>
      <c r="C7" s="1">
        <v>143</v>
      </c>
      <c r="D7" s="2">
        <f>C7/B7*299712000/100000000</f>
        <v>2.06052</v>
      </c>
      <c r="E7" s="4">
        <f>B7/C7</f>
        <v>1.4545454545454546</v>
      </c>
    </row>
    <row r="8" spans="1:5" ht="15.75">
      <c r="A8" s="5">
        <v>0.2</v>
      </c>
      <c r="D8" s="11">
        <f>AVERAGE(D3:D7)</f>
        <v>2.069374367892977</v>
      </c>
      <c r="E8" s="12">
        <f>AVERAGE(E3:E7)</f>
        <v>1.4483294483294482</v>
      </c>
    </row>
    <row r="9" spans="1:5" ht="15">
      <c r="A9" s="2"/>
      <c r="D9" s="3">
        <f>STDEVP(D3:D7)/D8</f>
        <v>0.00229611967198355</v>
      </c>
      <c r="E9" s="3">
        <f>STDEVP(E3:E7)/E8</f>
        <v>0.0023012457714085195</v>
      </c>
    </row>
    <row r="10" ht="15">
      <c r="A10" s="2"/>
    </row>
    <row r="11" ht="15">
      <c r="A11" s="2"/>
    </row>
    <row r="12" spans="1:5" ht="15">
      <c r="A12" s="2"/>
      <c r="B12" s="1">
        <v>207</v>
      </c>
      <c r="C12" s="1">
        <v>143</v>
      </c>
      <c r="D12" s="2">
        <f>C12/B12*299712000/100000000</f>
        <v>2.0704742028985508</v>
      </c>
      <c r="E12" s="4">
        <f>B12/C12</f>
        <v>1.4475524475524475</v>
      </c>
    </row>
    <row r="13" spans="1:5" ht="15">
      <c r="A13" s="2"/>
      <c r="B13" s="1">
        <v>208</v>
      </c>
      <c r="C13" s="1">
        <v>144</v>
      </c>
      <c r="D13" s="2">
        <f>C13/B13*299712000/100000000</f>
        <v>2.074929230769231</v>
      </c>
      <c r="E13" s="4">
        <f>B13/C13</f>
        <v>1.4444444444444444</v>
      </c>
    </row>
    <row r="14" spans="1:5" ht="15">
      <c r="A14" s="2"/>
      <c r="B14" s="1">
        <v>206</v>
      </c>
      <c r="C14" s="1">
        <v>143</v>
      </c>
      <c r="D14" s="2">
        <f>C14/B14*299712000/100000000</f>
        <v>2.0805250485436892</v>
      </c>
      <c r="E14" s="4">
        <f>B14/C14</f>
        <v>1.4405594405594406</v>
      </c>
    </row>
    <row r="15" spans="1:5" ht="15">
      <c r="A15" s="2"/>
      <c r="B15" s="1">
        <v>206</v>
      </c>
      <c r="C15" s="1">
        <v>143</v>
      </c>
      <c r="D15" s="2">
        <f>C15/B15*299712000/100000000</f>
        <v>2.0805250485436892</v>
      </c>
      <c r="E15" s="4">
        <f>B15/C15</f>
        <v>1.4405594405594406</v>
      </c>
    </row>
    <row r="16" spans="1:5" ht="15">
      <c r="A16" s="2"/>
      <c r="B16" s="1">
        <v>207</v>
      </c>
      <c r="C16" s="1">
        <v>143</v>
      </c>
      <c r="D16" s="2">
        <f>C16/B16*299712000/100000000</f>
        <v>2.0704742028985508</v>
      </c>
      <c r="E16" s="4">
        <f>B16/C16</f>
        <v>1.4475524475524475</v>
      </c>
    </row>
    <row r="17" spans="1:5" ht="15.75">
      <c r="A17" s="5">
        <v>0.15</v>
      </c>
      <c r="D17" s="11">
        <f>AVERAGE(D12:D16)</f>
        <v>2.0753855467307423</v>
      </c>
      <c r="E17" s="12">
        <f>AVERAGE(E12:E16)</f>
        <v>1.4441336441336443</v>
      </c>
    </row>
    <row r="18" spans="1:5" ht="15">
      <c r="A18" s="2"/>
      <c r="D18" s="3">
        <f>STDEVP(D12:D16)/D17</f>
        <v>0.002168590651967616</v>
      </c>
      <c r="E18" s="3">
        <f>STDEVP(E12:E16)/E17</f>
        <v>0.002168238639794417</v>
      </c>
    </row>
    <row r="19" ht="15">
      <c r="A19" s="2"/>
    </row>
    <row r="20" ht="15">
      <c r="A20" s="2"/>
    </row>
    <row r="21" spans="1:5" ht="15">
      <c r="A21" s="2"/>
      <c r="B21" s="1">
        <v>204</v>
      </c>
      <c r="C21" s="1">
        <v>143</v>
      </c>
      <c r="D21" s="2">
        <f>C21/B21*299712000/100000000</f>
        <v>2.1009223529411765</v>
      </c>
      <c r="E21" s="4">
        <f>B21/C21</f>
        <v>1.4265734265734267</v>
      </c>
    </row>
    <row r="22" spans="1:5" ht="15">
      <c r="A22" s="2"/>
      <c r="B22" s="1">
        <v>205</v>
      </c>
      <c r="C22" s="1">
        <v>143</v>
      </c>
      <c r="D22" s="2">
        <f>C22/B22*299712000/100000000</f>
        <v>2.090673951219512</v>
      </c>
      <c r="E22" s="4">
        <f>B22/C22</f>
        <v>1.4335664335664335</v>
      </c>
    </row>
    <row r="23" spans="1:5" ht="15">
      <c r="A23" s="2"/>
      <c r="B23" s="1">
        <v>206</v>
      </c>
      <c r="C23" s="1">
        <v>143</v>
      </c>
      <c r="D23" s="2">
        <f>C23/B23*299712000/100000000</f>
        <v>2.0805250485436892</v>
      </c>
      <c r="E23" s="4">
        <f>B23/C23</f>
        <v>1.4405594405594406</v>
      </c>
    </row>
    <row r="24" spans="1:5" ht="15">
      <c r="A24" s="2"/>
      <c r="B24" s="1">
        <v>205</v>
      </c>
      <c r="C24" s="1">
        <v>144</v>
      </c>
      <c r="D24" s="2">
        <f>C24/B24*299712000/100000000</f>
        <v>2.105294048780488</v>
      </c>
      <c r="E24" s="4">
        <f>B24/C24</f>
        <v>1.4236111111111112</v>
      </c>
    </row>
    <row r="25" spans="1:5" ht="15">
      <c r="A25" s="2"/>
      <c r="B25" s="1">
        <v>205</v>
      </c>
      <c r="C25" s="1">
        <v>143</v>
      </c>
      <c r="D25" s="2">
        <f>C25/B25*299712000/100000000</f>
        <v>2.090673951219512</v>
      </c>
      <c r="E25" s="4">
        <f>B25/C25</f>
        <v>1.4335664335664335</v>
      </c>
    </row>
    <row r="26" spans="1:5" ht="15.75">
      <c r="A26" s="5">
        <v>0.1</v>
      </c>
      <c r="D26" s="11">
        <f>AVERAGE(D21:D25)</f>
        <v>2.093617870540876</v>
      </c>
      <c r="E26" s="12">
        <f>AVERAGE(E21:E25)</f>
        <v>1.4315753690753692</v>
      </c>
    </row>
    <row r="27" spans="1:5" ht="15">
      <c r="A27" s="2"/>
      <c r="D27" s="3">
        <f>STDEVP(D21:D25)/D26</f>
        <v>0.004155452690795653</v>
      </c>
      <c r="E27" s="3">
        <f>STDEVP(E21:E25)/E26</f>
        <v>0.004157182462180935</v>
      </c>
    </row>
    <row r="28" ht="15">
      <c r="A28" s="2"/>
    </row>
    <row r="29" ht="15">
      <c r="A29" s="2"/>
    </row>
    <row r="30" spans="1:5" ht="15">
      <c r="A30" s="2"/>
      <c r="B30" s="1">
        <v>203</v>
      </c>
      <c r="C30" s="1">
        <v>144</v>
      </c>
      <c r="D30" s="2">
        <f>C30/B30*299712000/100000000</f>
        <v>2.1260358620689654</v>
      </c>
      <c r="E30" s="4">
        <f>B30/C30</f>
        <v>1.4097222222222223</v>
      </c>
    </row>
    <row r="31" spans="1:5" ht="15">
      <c r="A31" s="2"/>
      <c r="B31" s="1">
        <v>202</v>
      </c>
      <c r="C31" s="1">
        <v>143</v>
      </c>
      <c r="D31" s="2">
        <f>C31/B31*299712000/100000000</f>
        <v>2.1217235643564356</v>
      </c>
      <c r="E31" s="4">
        <f>B31/C31</f>
        <v>1.4125874125874125</v>
      </c>
    </row>
    <row r="32" spans="1:5" ht="15">
      <c r="A32" s="2"/>
      <c r="B32" s="1">
        <v>201</v>
      </c>
      <c r="C32" s="1">
        <v>143</v>
      </c>
      <c r="D32" s="2">
        <f>C32/B32*299712000/100000000</f>
        <v>2.1322794029850747</v>
      </c>
      <c r="E32" s="4">
        <f>B32/C32</f>
        <v>1.4055944055944056</v>
      </c>
    </row>
    <row r="33" spans="1:5" ht="15">
      <c r="A33" s="2"/>
      <c r="B33" s="1">
        <v>201</v>
      </c>
      <c r="C33" s="1">
        <v>144</v>
      </c>
      <c r="D33" s="2">
        <f>C33/B33*299712000/100000000</f>
        <v>2.1471904477611936</v>
      </c>
      <c r="E33" s="4">
        <f>B33/C33</f>
        <v>1.3958333333333333</v>
      </c>
    </row>
    <row r="34" spans="1:5" ht="15">
      <c r="A34" s="2"/>
      <c r="B34" s="1">
        <v>202</v>
      </c>
      <c r="C34" s="1">
        <v>143</v>
      </c>
      <c r="D34" s="2">
        <f>C34/B34*299712000/100000000</f>
        <v>2.1217235643564356</v>
      </c>
      <c r="E34" s="4">
        <f>B34/C34</f>
        <v>1.4125874125874125</v>
      </c>
    </row>
    <row r="35" spans="1:5" ht="15.75">
      <c r="A35" s="5">
        <v>0.05</v>
      </c>
      <c r="D35" s="11">
        <f>AVERAGE(D30:D34)</f>
        <v>2.1297905683056206</v>
      </c>
      <c r="E35" s="12">
        <f>AVERAGE(E30:E34)</f>
        <v>1.4072649572649572</v>
      </c>
    </row>
    <row r="36" spans="1:5" ht="15">
      <c r="A36" s="2"/>
      <c r="D36" s="3">
        <f>STDEVP(D30:D34)/D35</f>
        <v>0.004470164870833529</v>
      </c>
      <c r="E36" s="3">
        <f>STDEVP(E30:E34)/E35</f>
        <v>0.0044509548169696786</v>
      </c>
    </row>
    <row r="37" ht="15">
      <c r="A37" s="2"/>
    </row>
    <row r="38" ht="15">
      <c r="A38" s="2"/>
    </row>
    <row r="39" spans="1:5" ht="15">
      <c r="A39" s="2"/>
      <c r="B39" s="1">
        <v>195</v>
      </c>
      <c r="C39" s="1">
        <v>144</v>
      </c>
      <c r="D39" s="2">
        <f>C39/B39*299712000/100000000</f>
        <v>2.2132578461538466</v>
      </c>
      <c r="E39" s="4">
        <f>B39/C39</f>
        <v>1.3541666666666667</v>
      </c>
    </row>
    <row r="40" spans="1:5" ht="15">
      <c r="A40" s="2"/>
      <c r="B40" s="1">
        <v>195</v>
      </c>
      <c r="C40" s="1">
        <v>143</v>
      </c>
      <c r="D40" s="2">
        <f>C40/B40*299712000/100000000</f>
        <v>2.197888</v>
      </c>
      <c r="E40" s="4">
        <f>B40/C40</f>
        <v>1.3636363636363635</v>
      </c>
    </row>
    <row r="41" spans="1:5" ht="15">
      <c r="A41" s="2"/>
      <c r="B41" s="1">
        <v>194</v>
      </c>
      <c r="C41" s="1">
        <v>143</v>
      </c>
      <c r="D41" s="2">
        <f>C41/B41*299712000/100000000</f>
        <v>2.209217319587629</v>
      </c>
      <c r="E41" s="4">
        <f>B41/C41</f>
        <v>1.3566433566433567</v>
      </c>
    </row>
    <row r="42" spans="1:5" ht="15">
      <c r="A42" s="2"/>
      <c r="B42" s="1">
        <v>195</v>
      </c>
      <c r="C42" s="1">
        <v>143</v>
      </c>
      <c r="D42" s="2">
        <f>C42/B42*299712000/100000000</f>
        <v>2.197888</v>
      </c>
      <c r="E42" s="4">
        <f>B42/C42</f>
        <v>1.3636363636363635</v>
      </c>
    </row>
    <row r="43" spans="1:5" ht="15">
      <c r="A43" s="2"/>
      <c r="B43" s="1">
        <v>195</v>
      </c>
      <c r="C43" s="1">
        <v>143</v>
      </c>
      <c r="D43" s="2">
        <f>C43/B43*299712000/100000000</f>
        <v>2.197888</v>
      </c>
      <c r="E43" s="4">
        <f>B43/C43</f>
        <v>1.3636363636363635</v>
      </c>
    </row>
    <row r="44" spans="1:5" ht="15.75">
      <c r="A44" s="5">
        <v>0</v>
      </c>
      <c r="D44" s="11">
        <f>AVERAGE(D39:D43)</f>
        <v>2.203227833148295</v>
      </c>
      <c r="E44" s="12">
        <f>AVERAGE(E39:E43)</f>
        <v>1.3603438228438227</v>
      </c>
    </row>
    <row r="45" spans="4:5" ht="15">
      <c r="D45" s="3">
        <f>STDEVP(D39:D43)/D44</f>
        <v>0.003024463000061449</v>
      </c>
      <c r="E45" s="3">
        <f>STDEVP(E39:E43)/E44</f>
        <v>0.003019732867578005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E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38" sqref="D38"/>
    </sheetView>
  </sheetViews>
  <sheetFormatPr defaultColWidth="9.140625" defaultRowHeight="12.75"/>
  <cols>
    <col min="1" max="4" width="9.140625" style="15" customWidth="1"/>
  </cols>
  <sheetData>
    <row r="1" spans="1:3" ht="12.75">
      <c r="A1" s="13"/>
      <c r="B1" s="16"/>
      <c r="C1" s="13"/>
    </row>
    <row r="2" spans="1:3" ht="12.75">
      <c r="A2" s="13"/>
      <c r="B2" s="16"/>
      <c r="C2" s="13"/>
    </row>
    <row r="3" spans="1:3" ht="12.75">
      <c r="A3" s="13"/>
      <c r="B3" s="16"/>
      <c r="C3" s="14"/>
    </row>
    <row r="4" spans="1:3" ht="12.75">
      <c r="A4" s="13"/>
      <c r="B4" s="16"/>
      <c r="C4" s="13"/>
    </row>
    <row r="5" spans="1:3" ht="12.75">
      <c r="A5" s="13"/>
      <c r="B5" s="16"/>
      <c r="C5" s="13"/>
    </row>
    <row r="6" spans="1:3" ht="12.75">
      <c r="A6" s="13"/>
      <c r="B6" s="16"/>
      <c r="C6" s="13"/>
    </row>
    <row r="7" spans="1:3" ht="12.75">
      <c r="A7" s="13"/>
      <c r="B7" s="16"/>
      <c r="C7" s="13"/>
    </row>
    <row r="8" spans="1:3" ht="12.75">
      <c r="A8" s="13"/>
      <c r="B8" s="16"/>
      <c r="C8" s="13"/>
    </row>
    <row r="9" spans="1:3" ht="12.75">
      <c r="A9" s="13"/>
      <c r="B9" s="16"/>
      <c r="C9" s="13"/>
    </row>
    <row r="10" spans="1:3" ht="12.75">
      <c r="A10" s="13"/>
      <c r="B10" s="16"/>
      <c r="C10" s="13"/>
    </row>
    <row r="11" spans="1:3" ht="12.75">
      <c r="A11" s="13"/>
      <c r="B11" s="16"/>
      <c r="C11" s="13"/>
    </row>
    <row r="12" spans="1:3" ht="12.75">
      <c r="A12" s="13"/>
      <c r="B12" s="16"/>
      <c r="C12" s="13"/>
    </row>
    <row r="13" spans="1:3" ht="12.75">
      <c r="A13" s="13"/>
      <c r="B13" s="16"/>
      <c r="C13" s="14"/>
    </row>
    <row r="14" spans="1:3" ht="12.75">
      <c r="A14" s="13"/>
      <c r="B14" s="16"/>
      <c r="C14" s="13"/>
    </row>
    <row r="15" spans="1:3" ht="12.75">
      <c r="A15" s="13"/>
      <c r="B15" s="16"/>
      <c r="C15" s="13"/>
    </row>
    <row r="16" spans="1:3" ht="12.75">
      <c r="A16" s="13"/>
      <c r="B16" s="16"/>
      <c r="C16" s="13"/>
    </row>
    <row r="17" spans="1:3" ht="12.75">
      <c r="A17" s="13"/>
      <c r="B17" s="16"/>
      <c r="C17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Békéscsaba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2011-10-03T17:01:20Z</dcterms:created>
  <dcterms:modified xsi:type="dcterms:W3CDTF">2011-10-05T22:41:13Z</dcterms:modified>
  <cp:category/>
  <cp:version/>
  <cp:contentType/>
  <cp:contentStatus/>
</cp:coreProperties>
</file>